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20400" windowHeight="8730" activeTab="0"/>
  </bookViews>
  <sheets>
    <sheet name="100.05" sheetId="1" r:id="rId1"/>
  </sheets>
  <definedNames>
    <definedName name="_xlnm.Print_Area" localSheetId="0">'100.05'!$A$1:$P$59</definedName>
  </definedNames>
  <calcPr fullCalcOnLoad="1"/>
</workbook>
</file>

<file path=xl/sharedStrings.xml><?xml version="1.0" encoding="utf-8"?>
<sst xmlns="http://schemas.openxmlformats.org/spreadsheetml/2006/main" count="241" uniqueCount="164">
  <si>
    <t>100年5月份自立午餐菜單</t>
  </si>
  <si>
    <t>Menu of The Month</t>
  </si>
  <si>
    <t>日期</t>
  </si>
  <si>
    <t>星期</t>
  </si>
  <si>
    <t>主食</t>
  </si>
  <si>
    <t>配菜</t>
  </si>
  <si>
    <t>熱量 (卡)</t>
  </si>
  <si>
    <t>五穀根莖類(份)</t>
  </si>
  <si>
    <t>蛋豆魚肉類 (份)</t>
  </si>
  <si>
    <t>蔬菜(份)</t>
  </si>
  <si>
    <t>水果(份)</t>
  </si>
  <si>
    <t>奶類(份)</t>
  </si>
  <si>
    <t>油脂(份)</t>
  </si>
  <si>
    <t>一</t>
  </si>
  <si>
    <t>白米飯</t>
  </si>
  <si>
    <t>三杯雞丁</t>
  </si>
  <si>
    <t>燴什錦M</t>
  </si>
  <si>
    <t>青菜</t>
  </si>
  <si>
    <t>金菇紫菜湯M</t>
  </si>
  <si>
    <t>果汁</t>
  </si>
  <si>
    <t>雞腿 豆干</t>
  </si>
  <si>
    <t>鵪鶉蛋 大白菜 豬肉 金針菇</t>
  </si>
  <si>
    <t>冬菜 紫菜 金菇</t>
  </si>
  <si>
    <t>二</t>
  </si>
  <si>
    <t>雜糧米飯</t>
  </si>
  <si>
    <t>瓜子肉</t>
  </si>
  <si>
    <t>黃瓜炒豆包M</t>
  </si>
  <si>
    <t>紅豆湯</t>
  </si>
  <si>
    <t>牛奶</t>
  </si>
  <si>
    <t>醬瓜 絞肉</t>
  </si>
  <si>
    <t>大瓜 鮮香菇 豆包</t>
  </si>
  <si>
    <t>紅豆 薏仁</t>
  </si>
  <si>
    <t>三</t>
  </si>
  <si>
    <t>簡餐</t>
  </si>
  <si>
    <t>什錦炒麵M</t>
  </si>
  <si>
    <t>奇美銀絲卷*1</t>
  </si>
  <si>
    <t>竹筍雞湯</t>
  </si>
  <si>
    <t>豆漿</t>
  </si>
  <si>
    <t>蔬菜 烏龍麵 肉絲</t>
  </si>
  <si>
    <t>竹筍 雞肉</t>
  </si>
  <si>
    <t>四</t>
  </si>
  <si>
    <t>雞腿*1</t>
  </si>
  <si>
    <t>紅燒冬粉</t>
  </si>
  <si>
    <t>番茄蛋花湯E</t>
  </si>
  <si>
    <t>水果</t>
  </si>
  <si>
    <t>雞腿</t>
  </si>
  <si>
    <t>冬粉 大白菜 絞肉</t>
  </si>
  <si>
    <t>番茄 雞蛋 蔬菜</t>
  </si>
  <si>
    <t>五</t>
  </si>
  <si>
    <t>減碳</t>
  </si>
  <si>
    <t>園遊會簡餐</t>
  </si>
  <si>
    <t>素蔬麵線羹</t>
  </si>
  <si>
    <t>芋泥丸*2</t>
  </si>
  <si>
    <t>麵線 蔬菜 菇類 芋頭</t>
  </si>
  <si>
    <t>蛋黃芋丸</t>
  </si>
  <si>
    <t>黑胡椒肉絲</t>
  </si>
  <si>
    <t>蒸蛋E</t>
  </si>
  <si>
    <t>培根蔬菜湯</t>
  </si>
  <si>
    <t>肉絲 洋蔥 木耳</t>
  </si>
  <si>
    <t>雞蛋</t>
  </si>
  <si>
    <t>培根 洋蔥 蔬菜 蘿蔔 芹菜</t>
  </si>
  <si>
    <t>豬肉咖哩燴飯</t>
  </si>
  <si>
    <t>胡瓜魚丸湯F</t>
  </si>
  <si>
    <t>蔬菜 豬肉 雜糧飯</t>
  </si>
  <si>
    <t>胡瓜 虱目魚丸 大骨</t>
  </si>
  <si>
    <t>沙茶素魷</t>
  </si>
  <si>
    <t>玉米青豆</t>
  </si>
  <si>
    <t>蘿蔔湯</t>
  </si>
  <si>
    <t>素腰花 紅蘿蔔 蔥</t>
  </si>
  <si>
    <t>玉米 青豆仁 絞肉</t>
  </si>
  <si>
    <t>蘿蔔 排骨</t>
  </si>
  <si>
    <t>鹽酥鮮菇M</t>
  </si>
  <si>
    <t>紅燒豆腐</t>
  </si>
  <si>
    <t>玉米濃湯E</t>
  </si>
  <si>
    <t>新鮮菇類</t>
  </si>
  <si>
    <t>蔥 豆腐</t>
  </si>
  <si>
    <t>蛋 玉米 蔬菜</t>
  </si>
  <si>
    <t>米血炒雞丁</t>
  </si>
  <si>
    <t>豆薯肉絲</t>
  </si>
  <si>
    <t>綠豆湯</t>
  </si>
  <si>
    <t xml:space="preserve"> 雞肉 米血</t>
  </si>
  <si>
    <t>豆薯 肉絲 紅蘿蔔</t>
  </si>
  <si>
    <t>綠豆 麥片</t>
  </si>
  <si>
    <t>鶉蛋肉噪</t>
  </si>
  <si>
    <t>培根高麗菜</t>
  </si>
  <si>
    <t>酸菜肉絲湯</t>
  </si>
  <si>
    <t>鵪鶉蛋 絞肉</t>
  </si>
  <si>
    <t>培根 高麗菜</t>
  </si>
  <si>
    <t>酸菜 肉絲 大骨</t>
  </si>
  <si>
    <t>蒜泥肉片M</t>
  </si>
  <si>
    <t>炒冬粉M</t>
  </si>
  <si>
    <t>酸辣湯E</t>
  </si>
  <si>
    <t>肉片 秀珍菇</t>
  </si>
  <si>
    <t>冬粉 蔬菜</t>
  </si>
  <si>
    <t>雞蛋 豆腐 酸菜 金針花 豬血</t>
  </si>
  <si>
    <t>四寶肉噪麵</t>
  </si>
  <si>
    <t>奇美黑糖捲*1</t>
  </si>
  <si>
    <t>佛跳牆M</t>
  </si>
  <si>
    <t>素肉噪 豆干 四季豆 香菇</t>
  </si>
  <si>
    <t>白菜 芋頭 鶉蛋 香菇</t>
  </si>
  <si>
    <t>洋蔥雞片M</t>
  </si>
  <si>
    <t>蠔油豆腐M</t>
  </si>
  <si>
    <t>味噌湯</t>
  </si>
  <si>
    <t>蔬菜 雞肉 柳松菇</t>
  </si>
  <si>
    <t>油豆腐 筍 木耳 香菇</t>
  </si>
  <si>
    <t>豆腐 味噌 海帶芽</t>
  </si>
  <si>
    <t>烤麩燒肉</t>
  </si>
  <si>
    <t>紅蘿蔔三絲</t>
  </si>
  <si>
    <t>黑糖薏仁湯</t>
  </si>
  <si>
    <t>烤麩 蘿蔔 肉</t>
  </si>
  <si>
    <t>肉絲 紅蘿蔔 榨菜 木耳</t>
  </si>
  <si>
    <t>綠、紅豆圓 薏仁 黑糖</t>
  </si>
  <si>
    <t>玉米濃湯</t>
  </si>
  <si>
    <t>白菜花枝羹</t>
  </si>
  <si>
    <t>紅燒蘿蔔</t>
  </si>
  <si>
    <t>金針湯E</t>
  </si>
  <si>
    <t>豆漿</t>
  </si>
  <si>
    <t>豆包 玉米 蔬菜</t>
  </si>
  <si>
    <t>花枝羹 白菜 木耳</t>
  </si>
  <si>
    <t>蘿蔔 麵輪 海帶結</t>
  </si>
  <si>
    <t>金針 大骨 蛋</t>
  </si>
  <si>
    <t>塔香素雞</t>
  </si>
  <si>
    <t>雙色炒胡瓜M</t>
  </si>
  <si>
    <t>當歸山藥湯M</t>
  </si>
  <si>
    <t>黑豆干 麵腸 九層塔</t>
  </si>
  <si>
    <t>大瓜 木耳 香菇</t>
  </si>
  <si>
    <t>當歸 山藥 素麵捲</t>
  </si>
  <si>
    <t>香菇肉羹麵ME</t>
  </si>
  <si>
    <t>雙色饅頭*1</t>
  </si>
  <si>
    <t>蔬菜 肉羹 蛋</t>
  </si>
  <si>
    <t>海結燒排骨</t>
  </si>
  <si>
    <t>沙茶洋芋</t>
  </si>
  <si>
    <t>醬瓜雞湯M</t>
  </si>
  <si>
    <t>海帶結 軟排 蘿蔔</t>
  </si>
  <si>
    <t xml:space="preserve"> 馬鈴薯 紅蘿蔔 蒜 </t>
  </si>
  <si>
    <t>雞肉 醬瓜 香菇</t>
  </si>
  <si>
    <t>梅干蒸肉餅E</t>
  </si>
  <si>
    <t>菜脯蛋E</t>
  </si>
  <si>
    <t>燒仙草</t>
  </si>
  <si>
    <t>蔬菜 肉 豆腐 蛋</t>
  </si>
  <si>
    <t>菜脯 蔥 蛋</t>
  </si>
  <si>
    <t>鮮草 花豆 QQ圓</t>
  </si>
  <si>
    <t>番茄燴豆包</t>
  </si>
  <si>
    <t>紅燒冬瓜</t>
  </si>
  <si>
    <t>三絲竹筍羹</t>
  </si>
  <si>
    <t>番茄 洋蔥 蔥 豆包</t>
  </si>
  <si>
    <t>冬瓜</t>
  </si>
  <si>
    <t>竹筍 金針菇 木耳 紅蘿蔔絲</t>
  </si>
  <si>
    <t>紅燒獅子頭</t>
  </si>
  <si>
    <t>蘿蔔雞湯</t>
  </si>
  <si>
    <t>台畜獅子頭 大白菜</t>
  </si>
  <si>
    <t>白蘿蔔 雞丁</t>
  </si>
  <si>
    <t>【其他說明】</t>
  </si>
  <si>
    <t>1.各道菜餚所使用的主要食材標示於菜餚名稱下(較小字體)，易致過敏食材標示為｢菜餚名稱+英文字母｣( M-菇類  N-花生
   E-雞蛋 F-海鮮)；其他香辛配料(蔥、薑、蒜等)由於篇幅限制不標明；湯品皆以大骨、昆布熬製，所有菜餚均不使用味精
  ，請安心食用。</t>
  </si>
  <si>
    <t>2.本校所供應｢雜糧米飯｣添加：燕麥、蕎麥、糙米，4月起每週一供應白米飯。</t>
  </si>
  <si>
    <t>3.減碳餐(蔬食餐)每週供應一次，主要為｢減少肉類使用｣，基於營養與烹調風味考量仍使用蛋及蔥薑蒜，非純素。</t>
  </si>
  <si>
    <t>4.若遇市場到貨不足或因天候(如颱風或產地下雨)影響菜價，將彈性調整供應內容。</t>
  </si>
  <si>
    <t>5.學童午餐建議熱量：一～三年級650大卡，四～六年級750大卡，本菜單熱量為估計值僅供參考，午餐供應以合乎學童
   營養需求為原則，實際熱量因每位學童取用多寡各異。</t>
  </si>
  <si>
    <t>6.本廚房烹調用油量參考值：炒青菜平均每人約0.5份油脂，炒肉類混合菜0.8份油脂，油炸類每次約2份油脂，炒蛋約</t>
  </si>
  <si>
    <t xml:space="preserve">  1份油脂，燉煮肉類及粥品香辛料爆香每次每人0.3份油脂，炒主食(麵、冬粉、年糕等)每次約2份油脂。</t>
  </si>
  <si>
    <t>7.菜單設計：彭立行營養師</t>
  </si>
  <si>
    <t>營養師：</t>
  </si>
  <si>
    <t>主任：</t>
  </si>
  <si>
    <t>校長：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</si>
</sst>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;_䰀"/>
    <numFmt numFmtId="179" formatCode="0.0;_䰀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name val="華康POP1體W5(P)"/>
      <family val="5"/>
    </font>
    <font>
      <sz val="9"/>
      <name val="新細明體"/>
      <family val="1"/>
    </font>
    <font>
      <sz val="14"/>
      <name val="Arial Unicode MS"/>
      <family val="1"/>
    </font>
    <font>
      <sz val="11"/>
      <name val="微軟正黑體"/>
      <family val="1"/>
    </font>
    <font>
      <sz val="12"/>
      <name val="微軟正黑體"/>
      <family val="1"/>
    </font>
    <font>
      <sz val="8"/>
      <name val="微軟正黑體"/>
      <family val="1"/>
    </font>
    <font>
      <sz val="10"/>
      <name val="微軟正黑體"/>
      <family val="1"/>
    </font>
    <font>
      <sz val="10"/>
      <name val="新細明體"/>
      <family val="1"/>
    </font>
    <font>
      <b/>
      <sz val="11"/>
      <name val="微軟正黑體"/>
      <family val="1"/>
    </font>
    <font>
      <b/>
      <sz val="12"/>
      <name val="微軟正黑體"/>
      <family val="1"/>
    </font>
    <font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49" fontId="21" fillId="0" borderId="10" xfId="0" applyNumberFormat="1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 shrinkToFit="1"/>
    </xf>
    <xf numFmtId="179" fontId="24" fillId="0" borderId="14" xfId="0" applyNumberFormat="1" applyFont="1" applyFill="1" applyBorder="1" applyAlignment="1">
      <alignment vertical="center" wrapText="1"/>
    </xf>
    <xf numFmtId="179" fontId="24" fillId="0" borderId="15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shrinkToFit="1"/>
    </xf>
    <xf numFmtId="0" fontId="21" fillId="6" borderId="1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/>
    </xf>
    <xf numFmtId="176" fontId="22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6" fontId="21" fillId="0" borderId="0" xfId="0" applyNumberFormat="1" applyFont="1" applyAlignment="1">
      <alignment horizontal="left" vertical="center" wrapText="1"/>
    </xf>
    <xf numFmtId="178" fontId="24" fillId="0" borderId="13" xfId="0" applyNumberFormat="1" applyFont="1" applyBorder="1" applyAlignment="1">
      <alignment vertical="center" wrapText="1"/>
    </xf>
    <xf numFmtId="178" fontId="24" fillId="0" borderId="16" xfId="0" applyNumberFormat="1" applyFont="1" applyBorder="1" applyAlignment="1">
      <alignment vertical="center" wrapText="1"/>
    </xf>
    <xf numFmtId="179" fontId="24" fillId="0" borderId="13" xfId="0" applyNumberFormat="1" applyFont="1" applyFill="1" applyBorder="1" applyAlignment="1">
      <alignment vertical="center" wrapText="1"/>
    </xf>
    <xf numFmtId="179" fontId="24" fillId="0" borderId="16" xfId="0" applyNumberFormat="1" applyFont="1" applyFill="1" applyBorder="1" applyAlignment="1">
      <alignment vertical="center" wrapText="1"/>
    </xf>
    <xf numFmtId="177" fontId="21" fillId="0" borderId="17" xfId="0" applyNumberFormat="1" applyFon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20" xfId="0" applyFont="1" applyFill="1" applyBorder="1" applyAlignment="1">
      <alignment horizontal="center" vertical="center" textRotation="255" shrinkToFit="1"/>
    </xf>
    <xf numFmtId="0" fontId="0" fillId="0" borderId="21" xfId="0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177" fontId="21" fillId="0" borderId="17" xfId="0" applyNumberFormat="1" applyFont="1" applyFill="1" applyBorder="1" applyAlignment="1">
      <alignment horizontal="center" vertical="center" shrinkToFit="1"/>
    </xf>
    <xf numFmtId="177" fontId="0" fillId="0" borderId="17" xfId="0" applyNumberForma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179" fontId="24" fillId="0" borderId="13" xfId="0" applyNumberFormat="1" applyFont="1" applyBorder="1" applyAlignment="1">
      <alignment vertical="center" wrapText="1"/>
    </xf>
    <xf numFmtId="179" fontId="24" fillId="0" borderId="14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shrinkToFit="1"/>
    </xf>
    <xf numFmtId="176" fontId="18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57</xdr:row>
      <xdr:rowOff>38100</xdr:rowOff>
    </xdr:from>
    <xdr:to>
      <xdr:col>15</xdr:col>
      <xdr:colOff>66675</xdr:colOff>
      <xdr:row>58</xdr:row>
      <xdr:rowOff>200025</xdr:rowOff>
    </xdr:to>
    <xdr:pic>
      <xdr:nvPicPr>
        <xdr:cNvPr id="1" name="圖片 5" descr="蔬果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591800"/>
          <a:ext cx="7543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zoomScalePageLayoutView="0" workbookViewId="0" topLeftCell="A1">
      <pane ySplit="3" topLeftCell="BM16" activePane="bottomLeft" state="frozen"/>
      <selection pane="topLeft" activeCell="D25" sqref="D25:I25"/>
      <selection pane="bottomLeft" activeCell="P34" sqref="P34:P35"/>
    </sheetView>
  </sheetViews>
  <sheetFormatPr defaultColWidth="9.00390625" defaultRowHeight="16.5"/>
  <cols>
    <col min="1" max="1" width="3.875" style="26" customWidth="1"/>
    <col min="2" max="2" width="3.125" style="27" customWidth="1"/>
    <col min="3" max="3" width="2.625" style="27" customWidth="1"/>
    <col min="4" max="6" width="13.375" style="0" customWidth="1"/>
    <col min="7" max="7" width="4.875" style="0" customWidth="1"/>
    <col min="8" max="8" width="13.375" style="0" customWidth="1"/>
    <col min="9" max="9" width="7.125" style="27" customWidth="1"/>
    <col min="10" max="10" width="3.875" style="25" customWidth="1"/>
    <col min="11" max="12" width="4.875" style="25" customWidth="1"/>
    <col min="13" max="16" width="4.00390625" style="25" customWidth="1"/>
    <col min="17" max="17" width="4.00390625" style="0" customWidth="1"/>
  </cols>
  <sheetData>
    <row r="1" spans="1:16" ht="26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.75" customHeight="1" thickBo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40.5" customHeight="1" thickTop="1">
      <c r="A3" s="1" t="s">
        <v>2</v>
      </c>
      <c r="B3" s="2" t="s">
        <v>3</v>
      </c>
      <c r="C3" s="2"/>
      <c r="D3" s="3" t="s">
        <v>4</v>
      </c>
      <c r="E3" s="64" t="s">
        <v>5</v>
      </c>
      <c r="F3" s="64"/>
      <c r="G3" s="64"/>
      <c r="H3" s="64"/>
      <c r="I3" s="64"/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5" t="s">
        <v>12</v>
      </c>
    </row>
    <row r="4" spans="1:16" ht="15" customHeight="1">
      <c r="A4" s="37">
        <f>2</f>
        <v>2</v>
      </c>
      <c r="B4" s="57" t="s">
        <v>13</v>
      </c>
      <c r="C4" s="50"/>
      <c r="D4" s="39" t="s">
        <v>14</v>
      </c>
      <c r="E4" s="6" t="s">
        <v>15</v>
      </c>
      <c r="F4" s="6" t="s">
        <v>16</v>
      </c>
      <c r="G4" s="57" t="s">
        <v>17</v>
      </c>
      <c r="H4" s="8" t="s">
        <v>18</v>
      </c>
      <c r="I4" s="57" t="s">
        <v>19</v>
      </c>
      <c r="J4" s="33">
        <f>4*(K4*2+L4*7+M4*1+O4*8)+4*(K4*15+M4*5+N4*15+O4*12)+9*(L4*5+O4*8+P4*5)</f>
        <v>542.1</v>
      </c>
      <c r="K4" s="55">
        <v>3</v>
      </c>
      <c r="L4" s="55">
        <v>1.5</v>
      </c>
      <c r="M4" s="55">
        <v>1.4</v>
      </c>
      <c r="N4" s="55">
        <v>1.6</v>
      </c>
      <c r="O4" s="55">
        <v>0</v>
      </c>
      <c r="P4" s="56">
        <v>2.2</v>
      </c>
    </row>
    <row r="5" spans="1:16" ht="9" customHeight="1">
      <c r="A5" s="43"/>
      <c r="B5" s="58"/>
      <c r="C5" s="51"/>
      <c r="D5" s="44"/>
      <c r="E5" s="9" t="s">
        <v>20</v>
      </c>
      <c r="F5" s="10" t="s">
        <v>21</v>
      </c>
      <c r="G5" s="58"/>
      <c r="H5" s="9" t="s">
        <v>22</v>
      </c>
      <c r="I5" s="57"/>
      <c r="J5" s="33"/>
      <c r="K5" s="55"/>
      <c r="L5" s="55"/>
      <c r="M5" s="55"/>
      <c r="N5" s="55"/>
      <c r="O5" s="55"/>
      <c r="P5" s="56"/>
    </row>
    <row r="6" spans="1:18" ht="15" customHeight="1">
      <c r="A6" s="37">
        <f>A4+1</f>
        <v>3</v>
      </c>
      <c r="B6" s="57" t="s">
        <v>23</v>
      </c>
      <c r="C6" s="50"/>
      <c r="D6" s="57" t="s">
        <v>24</v>
      </c>
      <c r="E6" s="7" t="s">
        <v>25</v>
      </c>
      <c r="F6" s="7" t="s">
        <v>26</v>
      </c>
      <c r="G6" s="57" t="s">
        <v>17</v>
      </c>
      <c r="H6" s="7" t="s">
        <v>27</v>
      </c>
      <c r="I6" s="57" t="s">
        <v>28</v>
      </c>
      <c r="J6" s="33">
        <f>4*(K6*2+L6*7+M6*1+O6*8)+4*(K6*15+M6*5+N6*15+O6*12)+9*(L6*5+O6*8+P6*5)</f>
        <v>705.8</v>
      </c>
      <c r="K6" s="55">
        <v>5.6</v>
      </c>
      <c r="L6" s="55">
        <v>0.8</v>
      </c>
      <c r="M6" s="55">
        <v>1.4</v>
      </c>
      <c r="N6" s="55">
        <v>0</v>
      </c>
      <c r="O6" s="55">
        <v>1</v>
      </c>
      <c r="P6" s="56">
        <v>1.8</v>
      </c>
      <c r="R6" s="11"/>
    </row>
    <row r="7" spans="1:20" s="12" customFormat="1" ht="9" customHeight="1">
      <c r="A7" s="43"/>
      <c r="B7" s="58"/>
      <c r="C7" s="51"/>
      <c r="D7" s="57"/>
      <c r="E7" s="10" t="s">
        <v>29</v>
      </c>
      <c r="F7" s="9" t="s">
        <v>30</v>
      </c>
      <c r="G7" s="58"/>
      <c r="H7" s="9" t="s">
        <v>31</v>
      </c>
      <c r="I7" s="57"/>
      <c r="J7" s="33"/>
      <c r="K7" s="55"/>
      <c r="L7" s="55"/>
      <c r="M7" s="55"/>
      <c r="N7" s="55"/>
      <c r="O7" s="55"/>
      <c r="P7" s="56"/>
      <c r="R7" s="11"/>
      <c r="S7"/>
      <c r="T7"/>
    </row>
    <row r="8" spans="1:18" ht="15" customHeight="1">
      <c r="A8" s="52">
        <f>A6+1</f>
        <v>4</v>
      </c>
      <c r="B8" s="39" t="s">
        <v>32</v>
      </c>
      <c r="C8" s="50"/>
      <c r="D8" s="39" t="s">
        <v>33</v>
      </c>
      <c r="E8" s="6" t="s">
        <v>34</v>
      </c>
      <c r="F8" s="39" t="s">
        <v>35</v>
      </c>
      <c r="G8" s="54"/>
      <c r="H8" s="8" t="s">
        <v>36</v>
      </c>
      <c r="I8" s="57" t="s">
        <v>37</v>
      </c>
      <c r="J8" s="33">
        <f>4*(K8*2+L8*7+M8*1+O8*8)+4*(K8*15+M8*5+N8*15+O8*12)+9*(L8*5+O8*8+P8*5)</f>
        <v>689.8</v>
      </c>
      <c r="K8" s="55">
        <v>6.5</v>
      </c>
      <c r="L8" s="55">
        <v>1.8</v>
      </c>
      <c r="M8" s="55">
        <v>1.1</v>
      </c>
      <c r="N8" s="55">
        <v>0</v>
      </c>
      <c r="O8" s="55">
        <v>0</v>
      </c>
      <c r="P8" s="56">
        <v>2</v>
      </c>
      <c r="R8" s="61"/>
    </row>
    <row r="9" spans="1:18" ht="9" customHeight="1">
      <c r="A9" s="53"/>
      <c r="B9" s="44"/>
      <c r="C9" s="51"/>
      <c r="D9" s="44"/>
      <c r="E9" s="9" t="s">
        <v>38</v>
      </c>
      <c r="F9" s="44"/>
      <c r="G9" s="54"/>
      <c r="H9" s="9" t="s">
        <v>39</v>
      </c>
      <c r="I9" s="57"/>
      <c r="J9" s="33"/>
      <c r="K9" s="55"/>
      <c r="L9" s="55"/>
      <c r="M9" s="55"/>
      <c r="N9" s="55"/>
      <c r="O9" s="55"/>
      <c r="P9" s="56"/>
      <c r="R9" s="61"/>
    </row>
    <row r="10" spans="1:16" ht="15" customHeight="1">
      <c r="A10" s="37">
        <f>A8+1</f>
        <v>5</v>
      </c>
      <c r="B10" s="57" t="s">
        <v>40</v>
      </c>
      <c r="C10" s="50"/>
      <c r="D10" s="57" t="s">
        <v>24</v>
      </c>
      <c r="E10" s="6" t="s">
        <v>41</v>
      </c>
      <c r="F10" s="6" t="s">
        <v>42</v>
      </c>
      <c r="G10" s="57" t="s">
        <v>17</v>
      </c>
      <c r="H10" s="7" t="s">
        <v>43</v>
      </c>
      <c r="I10" s="57" t="s">
        <v>44</v>
      </c>
      <c r="J10" s="33">
        <f>4*(K10*2+L10*7+M10*1+O10*8)+4*(K10*15+M10*5+N10*15+O10*12)+9*(L10*5+O10*8+P10*5)</f>
        <v>529.8</v>
      </c>
      <c r="K10" s="55">
        <v>4</v>
      </c>
      <c r="L10" s="55">
        <v>1.6</v>
      </c>
      <c r="M10" s="55">
        <v>1</v>
      </c>
      <c r="N10" s="55">
        <v>0</v>
      </c>
      <c r="O10" s="55">
        <v>0</v>
      </c>
      <c r="P10" s="56">
        <v>2.6</v>
      </c>
    </row>
    <row r="11" spans="1:16" ht="9" customHeight="1">
      <c r="A11" s="43"/>
      <c r="B11" s="58"/>
      <c r="C11" s="51"/>
      <c r="D11" s="57"/>
      <c r="E11" s="10" t="s">
        <v>45</v>
      </c>
      <c r="F11" s="9" t="s">
        <v>46</v>
      </c>
      <c r="G11" s="58"/>
      <c r="H11" s="10" t="s">
        <v>47</v>
      </c>
      <c r="I11" s="57"/>
      <c r="J11" s="33"/>
      <c r="K11" s="55"/>
      <c r="L11" s="55"/>
      <c r="M11" s="55"/>
      <c r="N11" s="55"/>
      <c r="O11" s="55"/>
      <c r="P11" s="56"/>
    </row>
    <row r="12" spans="1:16" ht="15" customHeight="1">
      <c r="A12" s="37">
        <f>A10+1</f>
        <v>6</v>
      </c>
      <c r="B12" s="57" t="s">
        <v>48</v>
      </c>
      <c r="C12" s="47" t="s">
        <v>49</v>
      </c>
      <c r="D12" s="39" t="s">
        <v>50</v>
      </c>
      <c r="E12" s="6" t="s">
        <v>51</v>
      </c>
      <c r="F12" s="6" t="s">
        <v>52</v>
      </c>
      <c r="G12" s="57" t="s">
        <v>17</v>
      </c>
      <c r="H12" s="54"/>
      <c r="I12" s="57" t="s">
        <v>28</v>
      </c>
      <c r="J12" s="33">
        <f>4*(K12*2+L12*7+M12*1+O12*8)+4*(K12*15+M12*5+N12*15+O12*12)+9*(L12*5+O12*8+P12*5)</f>
        <v>705.8</v>
      </c>
      <c r="K12" s="55">
        <v>4</v>
      </c>
      <c r="L12" s="55">
        <v>0.4</v>
      </c>
      <c r="M12" s="55">
        <v>0.9</v>
      </c>
      <c r="N12" s="55">
        <v>1</v>
      </c>
      <c r="O12" s="55">
        <v>1</v>
      </c>
      <c r="P12" s="56">
        <v>3.8</v>
      </c>
    </row>
    <row r="13" spans="1:16" ht="9" customHeight="1">
      <c r="A13" s="43"/>
      <c r="B13" s="58"/>
      <c r="C13" s="48"/>
      <c r="D13" s="44"/>
      <c r="E13" s="10" t="s">
        <v>53</v>
      </c>
      <c r="F13" s="9" t="s">
        <v>54</v>
      </c>
      <c r="G13" s="58"/>
      <c r="H13" s="54"/>
      <c r="I13" s="57"/>
      <c r="J13" s="33"/>
      <c r="K13" s="55"/>
      <c r="L13" s="55"/>
      <c r="M13" s="55"/>
      <c r="N13" s="55"/>
      <c r="O13" s="55"/>
      <c r="P13" s="56"/>
    </row>
    <row r="14" spans="1:16" ht="15" customHeight="1">
      <c r="A14" s="52">
        <f>A12+3</f>
        <v>9</v>
      </c>
      <c r="B14" s="39" t="s">
        <v>13</v>
      </c>
      <c r="C14" s="50"/>
      <c r="D14" s="39" t="s">
        <v>14</v>
      </c>
      <c r="E14" s="7" t="s">
        <v>55</v>
      </c>
      <c r="F14" s="6" t="s">
        <v>56</v>
      </c>
      <c r="G14" s="39" t="s">
        <v>17</v>
      </c>
      <c r="H14" s="7" t="s">
        <v>57</v>
      </c>
      <c r="I14" s="57" t="s">
        <v>19</v>
      </c>
      <c r="J14" s="33">
        <f>4*(K14*2+L14*7+M14*1+O14*8)+4*(K14*15+M14*5+N14*15+O14*12)+9*(L14*5+O14*8+P14*5)</f>
        <v>504</v>
      </c>
      <c r="K14" s="55">
        <v>3</v>
      </c>
      <c r="L14" s="55">
        <v>1.5</v>
      </c>
      <c r="M14" s="55">
        <v>1.5</v>
      </c>
      <c r="N14" s="55">
        <v>1.6</v>
      </c>
      <c r="O14" s="55">
        <v>0</v>
      </c>
      <c r="P14" s="56">
        <v>1.3</v>
      </c>
    </row>
    <row r="15" spans="1:18" ht="9" customHeight="1">
      <c r="A15" s="53"/>
      <c r="B15" s="44"/>
      <c r="C15" s="51"/>
      <c r="D15" s="44"/>
      <c r="E15" s="9" t="s">
        <v>58</v>
      </c>
      <c r="F15" s="9" t="s">
        <v>59</v>
      </c>
      <c r="G15" s="44"/>
      <c r="H15" s="9" t="s">
        <v>60</v>
      </c>
      <c r="I15" s="57"/>
      <c r="J15" s="33"/>
      <c r="K15" s="55"/>
      <c r="L15" s="55"/>
      <c r="M15" s="55"/>
      <c r="N15" s="55"/>
      <c r="O15" s="55"/>
      <c r="P15" s="56"/>
      <c r="R15" s="59"/>
    </row>
    <row r="16" spans="1:18" ht="15" customHeight="1">
      <c r="A16" s="37">
        <f>A14+1</f>
        <v>10</v>
      </c>
      <c r="B16" s="57" t="s">
        <v>23</v>
      </c>
      <c r="C16" s="50"/>
      <c r="D16" s="39" t="s">
        <v>33</v>
      </c>
      <c r="E16" s="6" t="s">
        <v>61</v>
      </c>
      <c r="F16" s="54"/>
      <c r="G16" s="57" t="s">
        <v>17</v>
      </c>
      <c r="H16" s="7" t="s">
        <v>62</v>
      </c>
      <c r="I16" s="57" t="s">
        <v>37</v>
      </c>
      <c r="J16" s="33">
        <f>4*(K16*2+L16*7+M16*1+O16*8)+4*(K16*15+M16*5+N16*15+O16*12)+9*(L16*5+O16*8+P16*5)</f>
        <v>603.9</v>
      </c>
      <c r="K16" s="55">
        <v>5</v>
      </c>
      <c r="L16" s="55">
        <v>2.3</v>
      </c>
      <c r="M16" s="55">
        <v>1</v>
      </c>
      <c r="N16" s="55">
        <v>0</v>
      </c>
      <c r="O16" s="55">
        <v>0</v>
      </c>
      <c r="P16" s="56">
        <v>1.6</v>
      </c>
      <c r="R16" s="60"/>
    </row>
    <row r="17" spans="1:18" ht="9" customHeight="1">
      <c r="A17" s="43"/>
      <c r="B17" s="58"/>
      <c r="C17" s="51"/>
      <c r="D17" s="44"/>
      <c r="E17" s="10" t="s">
        <v>63</v>
      </c>
      <c r="F17" s="54"/>
      <c r="G17" s="58"/>
      <c r="H17" s="10" t="s">
        <v>64</v>
      </c>
      <c r="I17" s="57"/>
      <c r="J17" s="33"/>
      <c r="K17" s="55"/>
      <c r="L17" s="55"/>
      <c r="M17" s="55"/>
      <c r="N17" s="55"/>
      <c r="O17" s="55"/>
      <c r="P17" s="56"/>
      <c r="R17" s="11"/>
    </row>
    <row r="18" spans="1:18" ht="15" customHeight="1">
      <c r="A18" s="52">
        <f>A16+1</f>
        <v>11</v>
      </c>
      <c r="B18" s="39" t="s">
        <v>32</v>
      </c>
      <c r="C18" s="50"/>
      <c r="D18" s="57" t="s">
        <v>24</v>
      </c>
      <c r="E18" s="7" t="s">
        <v>65</v>
      </c>
      <c r="F18" s="6" t="s">
        <v>66</v>
      </c>
      <c r="G18" s="57" t="s">
        <v>17</v>
      </c>
      <c r="H18" s="7" t="s">
        <v>67</v>
      </c>
      <c r="I18" s="57" t="s">
        <v>44</v>
      </c>
      <c r="J18" s="33">
        <f>4*(K18*2+L18*7+M18*1+O18*8)+4*(K18*15+M18*5+N18*15+O18*12)+9*(L18*5+O18*8+P18*5)</f>
        <v>494.3</v>
      </c>
      <c r="K18" s="55">
        <v>3.5</v>
      </c>
      <c r="L18" s="55">
        <v>1</v>
      </c>
      <c r="M18" s="55">
        <v>1.2</v>
      </c>
      <c r="N18" s="55">
        <v>1</v>
      </c>
      <c r="O18" s="55">
        <v>0</v>
      </c>
      <c r="P18" s="56">
        <v>2.1</v>
      </c>
      <c r="R18" s="11"/>
    </row>
    <row r="19" spans="1:16" ht="9" customHeight="1">
      <c r="A19" s="53"/>
      <c r="B19" s="44"/>
      <c r="C19" s="51"/>
      <c r="D19" s="58"/>
      <c r="E19" s="9" t="s">
        <v>68</v>
      </c>
      <c r="F19" s="9" t="s">
        <v>69</v>
      </c>
      <c r="G19" s="58"/>
      <c r="H19" s="9" t="s">
        <v>70</v>
      </c>
      <c r="I19" s="57"/>
      <c r="J19" s="33"/>
      <c r="K19" s="55"/>
      <c r="L19" s="55"/>
      <c r="M19" s="55"/>
      <c r="N19" s="55"/>
      <c r="O19" s="55"/>
      <c r="P19" s="56"/>
    </row>
    <row r="20" spans="1:16" ht="15" customHeight="1">
      <c r="A20" s="37">
        <f>A18+1</f>
        <v>12</v>
      </c>
      <c r="B20" s="57" t="s">
        <v>40</v>
      </c>
      <c r="C20" s="47" t="s">
        <v>49</v>
      </c>
      <c r="D20" s="57" t="s">
        <v>24</v>
      </c>
      <c r="E20" s="7" t="s">
        <v>71</v>
      </c>
      <c r="F20" s="7" t="s">
        <v>72</v>
      </c>
      <c r="G20" s="57" t="s">
        <v>17</v>
      </c>
      <c r="H20" s="7" t="s">
        <v>73</v>
      </c>
      <c r="I20" s="57" t="s">
        <v>28</v>
      </c>
      <c r="J20" s="33">
        <f>4*(K20*2+L20*7+M20*1+O20*8)+4*(K20*15+M20*5+N20*15+O20*12)+9*(L20*5+O20*8+P20*5)</f>
        <v>620.5</v>
      </c>
      <c r="K20" s="55">
        <v>3.3</v>
      </c>
      <c r="L20" s="55">
        <v>1.1</v>
      </c>
      <c r="M20" s="55">
        <v>1.2</v>
      </c>
      <c r="N20" s="55">
        <v>0</v>
      </c>
      <c r="O20" s="55">
        <v>1</v>
      </c>
      <c r="P20" s="56">
        <v>3</v>
      </c>
    </row>
    <row r="21" spans="1:16" ht="9" customHeight="1">
      <c r="A21" s="43"/>
      <c r="B21" s="58"/>
      <c r="C21" s="48"/>
      <c r="D21" s="58"/>
      <c r="E21" s="9" t="s">
        <v>74</v>
      </c>
      <c r="F21" s="9" t="s">
        <v>75</v>
      </c>
      <c r="G21" s="58"/>
      <c r="H21" s="9" t="s">
        <v>76</v>
      </c>
      <c r="I21" s="57"/>
      <c r="J21" s="33"/>
      <c r="K21" s="55"/>
      <c r="L21" s="55"/>
      <c r="M21" s="55"/>
      <c r="N21" s="55"/>
      <c r="O21" s="55"/>
      <c r="P21" s="56"/>
    </row>
    <row r="22" spans="1:16" ht="15" customHeight="1">
      <c r="A22" s="37">
        <f>A20+1</f>
        <v>13</v>
      </c>
      <c r="B22" s="57" t="s">
        <v>48</v>
      </c>
      <c r="C22" s="50"/>
      <c r="D22" s="57" t="s">
        <v>24</v>
      </c>
      <c r="E22" s="7" t="s">
        <v>77</v>
      </c>
      <c r="F22" s="7" t="s">
        <v>78</v>
      </c>
      <c r="G22" s="39" t="s">
        <v>17</v>
      </c>
      <c r="H22" s="7" t="s">
        <v>79</v>
      </c>
      <c r="I22" s="57" t="s">
        <v>44</v>
      </c>
      <c r="J22" s="33">
        <f>4*(K22*2+L22*7+M22*1+O22*8)+4*(K22*15+M22*5+N22*15+O22*12)+9*(L22*5+O22*8+P22*5)</f>
        <v>586.3</v>
      </c>
      <c r="K22" s="55">
        <v>5.2</v>
      </c>
      <c r="L22" s="55">
        <v>0.8</v>
      </c>
      <c r="M22" s="55">
        <v>1.2</v>
      </c>
      <c r="N22" s="55">
        <v>1</v>
      </c>
      <c r="O22" s="55">
        <v>0</v>
      </c>
      <c r="P22" s="56">
        <v>1.9</v>
      </c>
    </row>
    <row r="23" spans="1:16" ht="9" customHeight="1">
      <c r="A23" s="43"/>
      <c r="B23" s="58"/>
      <c r="C23" s="51"/>
      <c r="D23" s="58"/>
      <c r="E23" s="9" t="s">
        <v>80</v>
      </c>
      <c r="F23" s="9" t="s">
        <v>81</v>
      </c>
      <c r="G23" s="44"/>
      <c r="H23" s="9" t="s">
        <v>82</v>
      </c>
      <c r="I23" s="57"/>
      <c r="J23" s="33"/>
      <c r="K23" s="55"/>
      <c r="L23" s="55"/>
      <c r="M23" s="55"/>
      <c r="N23" s="55"/>
      <c r="O23" s="55"/>
      <c r="P23" s="56"/>
    </row>
    <row r="24" spans="1:16" ht="15" customHeight="1">
      <c r="A24" s="37">
        <f>A22+3</f>
        <v>16</v>
      </c>
      <c r="B24" s="39" t="s">
        <v>13</v>
      </c>
      <c r="C24" s="50"/>
      <c r="D24" s="39" t="s">
        <v>14</v>
      </c>
      <c r="E24" s="7" t="s">
        <v>83</v>
      </c>
      <c r="F24" s="7" t="s">
        <v>84</v>
      </c>
      <c r="G24" s="39" t="s">
        <v>17</v>
      </c>
      <c r="H24" s="7" t="s">
        <v>85</v>
      </c>
      <c r="I24" s="39" t="s">
        <v>44</v>
      </c>
      <c r="J24" s="33">
        <f>4*(K24*2+L24*7+M24*1+O24*8)+4*(K24*15+M24*5+N24*15+O24*12)+9*(L24*5+O24*8+P24*5)</f>
        <v>473.4</v>
      </c>
      <c r="K24" s="35">
        <v>3</v>
      </c>
      <c r="L24" s="35">
        <v>1.2</v>
      </c>
      <c r="M24" s="35">
        <v>1.7</v>
      </c>
      <c r="N24" s="35">
        <v>1</v>
      </c>
      <c r="O24" s="35">
        <v>0</v>
      </c>
      <c r="P24" s="13">
        <v>1.8</v>
      </c>
    </row>
    <row r="25" spans="1:16" ht="9" customHeight="1">
      <c r="A25" s="43"/>
      <c r="B25" s="44"/>
      <c r="C25" s="51"/>
      <c r="D25" s="39"/>
      <c r="E25" s="9" t="s">
        <v>86</v>
      </c>
      <c r="F25" s="9" t="s">
        <v>87</v>
      </c>
      <c r="G25" s="44"/>
      <c r="H25" s="10" t="s">
        <v>88</v>
      </c>
      <c r="I25" s="39"/>
      <c r="J25" s="33"/>
      <c r="K25" s="35"/>
      <c r="L25" s="35"/>
      <c r="M25" s="35"/>
      <c r="N25" s="35"/>
      <c r="O25" s="35"/>
      <c r="P25" s="13"/>
    </row>
    <row r="26" spans="1:16" ht="15" customHeight="1">
      <c r="A26" s="37">
        <f>A24+1</f>
        <v>17</v>
      </c>
      <c r="B26" s="39" t="s">
        <v>23</v>
      </c>
      <c r="C26" s="50"/>
      <c r="D26" s="39" t="s">
        <v>24</v>
      </c>
      <c r="E26" s="7" t="s">
        <v>89</v>
      </c>
      <c r="F26" s="7" t="s">
        <v>90</v>
      </c>
      <c r="G26" s="39" t="s">
        <v>17</v>
      </c>
      <c r="H26" s="7" t="s">
        <v>91</v>
      </c>
      <c r="I26" s="39" t="s">
        <v>28</v>
      </c>
      <c r="J26" s="33">
        <f>4*(K26*2+L26*7+M26*1+O26*8)+4*(K26*15+M26*5+N26*15+O26*12)+9*(L26*5+O26*8+P26*5)</f>
        <v>707.5</v>
      </c>
      <c r="K26" s="35">
        <v>3.9</v>
      </c>
      <c r="L26" s="35">
        <v>1.7</v>
      </c>
      <c r="M26" s="35">
        <v>1.3</v>
      </c>
      <c r="N26" s="35">
        <v>0</v>
      </c>
      <c r="O26" s="35">
        <v>1</v>
      </c>
      <c r="P26" s="13">
        <v>3</v>
      </c>
    </row>
    <row r="27" spans="1:16" ht="9" customHeight="1">
      <c r="A27" s="43"/>
      <c r="B27" s="44"/>
      <c r="C27" s="51"/>
      <c r="D27" s="44"/>
      <c r="E27" s="9" t="s">
        <v>92</v>
      </c>
      <c r="F27" s="9" t="s">
        <v>93</v>
      </c>
      <c r="G27" s="44"/>
      <c r="H27" s="15" t="s">
        <v>94</v>
      </c>
      <c r="I27" s="39"/>
      <c r="J27" s="33"/>
      <c r="K27" s="35"/>
      <c r="L27" s="35"/>
      <c r="M27" s="35"/>
      <c r="N27" s="35"/>
      <c r="O27" s="35"/>
      <c r="P27" s="13"/>
    </row>
    <row r="28" spans="1:16" ht="15" customHeight="1">
      <c r="A28" s="52">
        <f>A26+1</f>
        <v>18</v>
      </c>
      <c r="B28" s="39" t="s">
        <v>32</v>
      </c>
      <c r="C28" s="47" t="s">
        <v>49</v>
      </c>
      <c r="D28" s="39" t="s">
        <v>33</v>
      </c>
      <c r="E28" s="7" t="s">
        <v>95</v>
      </c>
      <c r="F28" s="39" t="s">
        <v>96</v>
      </c>
      <c r="G28" s="54"/>
      <c r="H28" s="16" t="s">
        <v>97</v>
      </c>
      <c r="I28" s="39" t="s">
        <v>37</v>
      </c>
      <c r="J28" s="33">
        <f>4*(K28*2+L28*7+M28*1+O28*8)+4*(K28*15+M28*5+N28*15+O28*12)+9*(L28*5+O28*8+P28*5)</f>
        <v>617.9</v>
      </c>
      <c r="K28" s="35">
        <v>6</v>
      </c>
      <c r="L28" s="35">
        <v>2</v>
      </c>
      <c r="M28" s="35">
        <v>0.6</v>
      </c>
      <c r="N28" s="35">
        <v>0</v>
      </c>
      <c r="O28" s="35">
        <v>0</v>
      </c>
      <c r="P28" s="13">
        <v>1.1</v>
      </c>
    </row>
    <row r="29" spans="1:16" ht="9" customHeight="1">
      <c r="A29" s="53"/>
      <c r="B29" s="44"/>
      <c r="C29" s="48"/>
      <c r="D29" s="44"/>
      <c r="E29" s="9" t="s">
        <v>98</v>
      </c>
      <c r="F29" s="44"/>
      <c r="G29" s="54"/>
      <c r="H29" s="17" t="s">
        <v>99</v>
      </c>
      <c r="I29" s="39"/>
      <c r="J29" s="33"/>
      <c r="K29" s="35"/>
      <c r="L29" s="35"/>
      <c r="M29" s="35"/>
      <c r="N29" s="35"/>
      <c r="O29" s="35"/>
      <c r="P29" s="13"/>
    </row>
    <row r="30" spans="1:16" ht="15" customHeight="1">
      <c r="A30" s="52">
        <f>A28+1</f>
        <v>19</v>
      </c>
      <c r="B30" s="39" t="s">
        <v>40</v>
      </c>
      <c r="C30" s="50"/>
      <c r="D30" s="39" t="s">
        <v>24</v>
      </c>
      <c r="E30" s="6" t="s">
        <v>100</v>
      </c>
      <c r="F30" s="7" t="s">
        <v>101</v>
      </c>
      <c r="G30" s="39" t="s">
        <v>17</v>
      </c>
      <c r="H30" s="7" t="s">
        <v>102</v>
      </c>
      <c r="I30" s="39" t="s">
        <v>28</v>
      </c>
      <c r="J30" s="33">
        <f>4*(K30*2+L30*7+M30*1+O30*8)+4*(K30*15+M30*5+N30*15+O30*12)+9*(L30*5+O30*8+P30*5)</f>
        <v>610.6</v>
      </c>
      <c r="K30" s="35">
        <v>3</v>
      </c>
      <c r="L30" s="35">
        <v>1.7</v>
      </c>
      <c r="M30" s="35">
        <v>1.5</v>
      </c>
      <c r="N30" s="35">
        <v>0</v>
      </c>
      <c r="O30" s="35">
        <v>1</v>
      </c>
      <c r="P30" s="13">
        <v>2.1</v>
      </c>
    </row>
    <row r="31" spans="1:16" ht="9" customHeight="1">
      <c r="A31" s="53"/>
      <c r="B31" s="44"/>
      <c r="C31" s="51"/>
      <c r="D31" s="44"/>
      <c r="E31" s="9" t="s">
        <v>103</v>
      </c>
      <c r="F31" s="9" t="s">
        <v>104</v>
      </c>
      <c r="G31" s="44"/>
      <c r="H31" s="9" t="s">
        <v>105</v>
      </c>
      <c r="I31" s="39"/>
      <c r="J31" s="33"/>
      <c r="K31" s="35"/>
      <c r="L31" s="35"/>
      <c r="M31" s="35"/>
      <c r="N31" s="35"/>
      <c r="O31" s="35"/>
      <c r="P31" s="13"/>
    </row>
    <row r="32" spans="1:16" ht="15" customHeight="1">
      <c r="A32" s="52">
        <f>A30+1</f>
        <v>20</v>
      </c>
      <c r="B32" s="39" t="s">
        <v>48</v>
      </c>
      <c r="C32" s="50"/>
      <c r="D32" s="39" t="s">
        <v>24</v>
      </c>
      <c r="E32" s="7" t="s">
        <v>106</v>
      </c>
      <c r="F32" s="7" t="s">
        <v>107</v>
      </c>
      <c r="G32" s="39" t="s">
        <v>17</v>
      </c>
      <c r="H32" s="7" t="s">
        <v>108</v>
      </c>
      <c r="I32" s="39" t="s">
        <v>44</v>
      </c>
      <c r="J32" s="33">
        <f>4*(K32*2+L32*7+M32*1+O32*8)+4*(K32*15+M32*5+N32*15+O32*12)+9*(L32*5+O32*8+P32*5)</f>
        <v>695.7</v>
      </c>
      <c r="K32" s="35">
        <v>6.4</v>
      </c>
      <c r="L32" s="35">
        <v>1.3</v>
      </c>
      <c r="M32" s="35">
        <v>1.4</v>
      </c>
      <c r="N32" s="35">
        <v>1</v>
      </c>
      <c r="O32" s="35">
        <v>0</v>
      </c>
      <c r="P32" s="13">
        <v>1.6</v>
      </c>
    </row>
    <row r="33" spans="1:24" ht="9" customHeight="1">
      <c r="A33" s="53"/>
      <c r="B33" s="44"/>
      <c r="C33" s="51"/>
      <c r="D33" s="44"/>
      <c r="E33" s="9" t="s">
        <v>109</v>
      </c>
      <c r="F33" s="9" t="s">
        <v>110</v>
      </c>
      <c r="G33" s="44"/>
      <c r="H33" s="9" t="s">
        <v>111</v>
      </c>
      <c r="I33" s="39"/>
      <c r="J33" s="33"/>
      <c r="K33" s="35"/>
      <c r="L33" s="35"/>
      <c r="M33" s="35"/>
      <c r="N33" s="35"/>
      <c r="O33" s="35"/>
      <c r="P33" s="13"/>
      <c r="T33" s="7"/>
      <c r="X33" s="7" t="s">
        <v>112</v>
      </c>
    </row>
    <row r="34" spans="1:24" ht="15" customHeight="1">
      <c r="A34" s="37">
        <f>A32+3</f>
        <v>23</v>
      </c>
      <c r="B34" s="39" t="s">
        <v>13</v>
      </c>
      <c r="C34" s="50"/>
      <c r="D34" s="39" t="s">
        <v>14</v>
      </c>
      <c r="E34" s="7" t="s">
        <v>113</v>
      </c>
      <c r="F34" s="7" t="s">
        <v>114</v>
      </c>
      <c r="G34" s="39" t="s">
        <v>17</v>
      </c>
      <c r="H34" s="7" t="s">
        <v>115</v>
      </c>
      <c r="I34" s="39" t="s">
        <v>116</v>
      </c>
      <c r="J34" s="33">
        <f>4*(K34*2+L34*7+M34*1+O34*8)+4*(K34*15+M34*5+N34*15+O34*12)+9*(L34*5+O34*8+P34*5)</f>
        <v>474.2</v>
      </c>
      <c r="K34" s="35">
        <v>3.3</v>
      </c>
      <c r="L34" s="35">
        <v>2</v>
      </c>
      <c r="M34" s="35">
        <v>1.7</v>
      </c>
      <c r="N34" s="35">
        <v>0</v>
      </c>
      <c r="O34" s="35">
        <v>0</v>
      </c>
      <c r="P34" s="13">
        <v>1.4</v>
      </c>
      <c r="T34" s="9"/>
      <c r="X34" s="9" t="s">
        <v>117</v>
      </c>
    </row>
    <row r="35" spans="1:16" ht="9" customHeight="1">
      <c r="A35" s="43"/>
      <c r="B35" s="44"/>
      <c r="C35" s="51"/>
      <c r="D35" s="39"/>
      <c r="E35" s="9" t="s">
        <v>118</v>
      </c>
      <c r="F35" s="9" t="s">
        <v>119</v>
      </c>
      <c r="G35" s="44"/>
      <c r="H35" s="9" t="s">
        <v>120</v>
      </c>
      <c r="I35" s="39"/>
      <c r="J35" s="33"/>
      <c r="K35" s="35"/>
      <c r="L35" s="35"/>
      <c r="M35" s="35"/>
      <c r="N35" s="35"/>
      <c r="O35" s="35"/>
      <c r="P35" s="13"/>
    </row>
    <row r="36" spans="1:16" ht="15" customHeight="1">
      <c r="A36" s="37">
        <f>A34+1</f>
        <v>24</v>
      </c>
      <c r="B36" s="39" t="s">
        <v>23</v>
      </c>
      <c r="C36" s="47" t="s">
        <v>49</v>
      </c>
      <c r="D36" s="39" t="s">
        <v>24</v>
      </c>
      <c r="E36" s="7" t="s">
        <v>121</v>
      </c>
      <c r="F36" s="7" t="s">
        <v>122</v>
      </c>
      <c r="G36" s="39" t="s">
        <v>17</v>
      </c>
      <c r="H36" s="7" t="s">
        <v>123</v>
      </c>
      <c r="I36" s="39" t="s">
        <v>44</v>
      </c>
      <c r="J36" s="33">
        <f>4*(K36*2+L36*7+M36*1+O36*8)+4*(K36*15+M36*5+N36*15+O36*12)+9*(L36*5+O36*8+P36*5)</f>
        <v>607.2</v>
      </c>
      <c r="K36" s="35">
        <v>3.3</v>
      </c>
      <c r="L36" s="35">
        <v>2.7</v>
      </c>
      <c r="M36" s="35">
        <v>1.3</v>
      </c>
      <c r="N36" s="35">
        <v>1</v>
      </c>
      <c r="O36" s="35">
        <v>0</v>
      </c>
      <c r="P36" s="13">
        <v>2.1</v>
      </c>
    </row>
    <row r="37" spans="1:16" ht="9" customHeight="1">
      <c r="A37" s="43"/>
      <c r="B37" s="44"/>
      <c r="C37" s="48"/>
      <c r="D37" s="44"/>
      <c r="E37" s="9" t="s">
        <v>124</v>
      </c>
      <c r="F37" s="9" t="s">
        <v>125</v>
      </c>
      <c r="G37" s="44"/>
      <c r="H37" s="10" t="s">
        <v>126</v>
      </c>
      <c r="I37" s="39"/>
      <c r="J37" s="33"/>
      <c r="K37" s="35"/>
      <c r="L37" s="35"/>
      <c r="M37" s="35"/>
      <c r="N37" s="35"/>
      <c r="O37" s="35"/>
      <c r="P37" s="13"/>
    </row>
    <row r="38" spans="1:16" ht="15" customHeight="1">
      <c r="A38" s="37">
        <f>A36+1</f>
        <v>25</v>
      </c>
      <c r="B38" s="39" t="s">
        <v>32</v>
      </c>
      <c r="C38" s="39"/>
      <c r="D38" s="39" t="s">
        <v>33</v>
      </c>
      <c r="E38" s="7" t="s">
        <v>127</v>
      </c>
      <c r="F38" s="39" t="s">
        <v>128</v>
      </c>
      <c r="G38" s="39" t="s">
        <v>17</v>
      </c>
      <c r="H38" s="49"/>
      <c r="I38" s="39" t="s">
        <v>19</v>
      </c>
      <c r="J38" s="33">
        <f>4*(K38*2+L38*7+M38*1+O38*8)+4*(K38*15+M38*5+N38*15+O38*12)+9*(L38*5+O38*8+P38*5)</f>
        <v>625.4</v>
      </c>
      <c r="K38" s="35">
        <v>6</v>
      </c>
      <c r="L38" s="35">
        <v>0.5</v>
      </c>
      <c r="M38" s="35">
        <v>1.1</v>
      </c>
      <c r="N38" s="35">
        <v>1.6</v>
      </c>
      <c r="O38" s="35">
        <v>0</v>
      </c>
      <c r="P38" s="13">
        <v>1.3</v>
      </c>
    </row>
    <row r="39" spans="1:16" ht="9" customHeight="1">
      <c r="A39" s="43"/>
      <c r="B39" s="44"/>
      <c r="C39" s="44"/>
      <c r="D39" s="44"/>
      <c r="E39" s="9" t="s">
        <v>129</v>
      </c>
      <c r="F39" s="44"/>
      <c r="G39" s="44"/>
      <c r="H39" s="49"/>
      <c r="I39" s="39"/>
      <c r="J39" s="33"/>
      <c r="K39" s="35"/>
      <c r="L39" s="35"/>
      <c r="M39" s="35"/>
      <c r="N39" s="35"/>
      <c r="O39" s="35"/>
      <c r="P39" s="13"/>
    </row>
    <row r="40" spans="1:16" ht="15" customHeight="1">
      <c r="A40" s="37">
        <f>A38+1</f>
        <v>26</v>
      </c>
      <c r="B40" s="39" t="s">
        <v>40</v>
      </c>
      <c r="C40" s="47"/>
      <c r="D40" s="39" t="s">
        <v>24</v>
      </c>
      <c r="E40" s="6" t="s">
        <v>130</v>
      </c>
      <c r="F40" s="7" t="s">
        <v>131</v>
      </c>
      <c r="G40" s="39" t="s">
        <v>17</v>
      </c>
      <c r="H40" s="7" t="s">
        <v>132</v>
      </c>
      <c r="I40" s="39" t="s">
        <v>28</v>
      </c>
      <c r="J40" s="33">
        <f>4*(K40*2+L40*7+M40*1+O40*8)+4*(K40*15+M40*5+N40*15+O40*12)+9*(L40*5+O40*8+P40*5)</f>
        <v>576.8</v>
      </c>
      <c r="K40" s="35">
        <v>3.8</v>
      </c>
      <c r="L40" s="35">
        <v>0.8</v>
      </c>
      <c r="M40" s="35">
        <v>1.5</v>
      </c>
      <c r="N40" s="35">
        <v>0</v>
      </c>
      <c r="O40" s="35">
        <v>1</v>
      </c>
      <c r="P40" s="13">
        <v>1.6</v>
      </c>
    </row>
    <row r="41" spans="1:16" ht="9" customHeight="1">
      <c r="A41" s="43"/>
      <c r="B41" s="44"/>
      <c r="C41" s="48"/>
      <c r="D41" s="44"/>
      <c r="E41" s="9" t="s">
        <v>133</v>
      </c>
      <c r="F41" s="9" t="s">
        <v>134</v>
      </c>
      <c r="G41" s="44"/>
      <c r="H41" s="9" t="s">
        <v>135</v>
      </c>
      <c r="I41" s="39"/>
      <c r="J41" s="33"/>
      <c r="K41" s="35"/>
      <c r="L41" s="35"/>
      <c r="M41" s="35"/>
      <c r="N41" s="35"/>
      <c r="O41" s="35"/>
      <c r="P41" s="13"/>
    </row>
    <row r="42" spans="1:16" ht="15" customHeight="1">
      <c r="A42" s="37">
        <f>A40+1</f>
        <v>27</v>
      </c>
      <c r="B42" s="39" t="s">
        <v>48</v>
      </c>
      <c r="C42" s="45"/>
      <c r="D42" s="39" t="s">
        <v>24</v>
      </c>
      <c r="E42" s="7" t="s">
        <v>136</v>
      </c>
      <c r="F42" s="6" t="s">
        <v>137</v>
      </c>
      <c r="G42" s="39" t="s">
        <v>17</v>
      </c>
      <c r="H42" s="7" t="s">
        <v>138</v>
      </c>
      <c r="I42" s="39" t="s">
        <v>44</v>
      </c>
      <c r="J42" s="33">
        <f>4*(K42*2+L42*7+M42*1+O42*8)+4*(K42*15+M42*5+N42*15+O42*12)+9*(L42*5+O42*8+P42*5)</f>
        <v>618.4</v>
      </c>
      <c r="K42" s="35">
        <v>4.7</v>
      </c>
      <c r="L42" s="35">
        <v>1.8</v>
      </c>
      <c r="M42" s="35">
        <v>1.1</v>
      </c>
      <c r="N42" s="35">
        <v>1</v>
      </c>
      <c r="O42" s="35">
        <v>0</v>
      </c>
      <c r="P42" s="13">
        <v>1.8</v>
      </c>
    </row>
    <row r="43" spans="1:16" ht="9" customHeight="1">
      <c r="A43" s="43"/>
      <c r="B43" s="44"/>
      <c r="C43" s="46"/>
      <c r="D43" s="44"/>
      <c r="E43" s="9" t="s">
        <v>139</v>
      </c>
      <c r="F43" s="9" t="s">
        <v>140</v>
      </c>
      <c r="G43" s="44"/>
      <c r="H43" s="9" t="s">
        <v>141</v>
      </c>
      <c r="I43" s="39"/>
      <c r="J43" s="33"/>
      <c r="K43" s="35"/>
      <c r="L43" s="35"/>
      <c r="M43" s="35"/>
      <c r="N43" s="35"/>
      <c r="O43" s="35"/>
      <c r="P43" s="13"/>
    </row>
    <row r="44" spans="1:16" ht="15" customHeight="1">
      <c r="A44" s="37">
        <f>A42+3</f>
        <v>30</v>
      </c>
      <c r="B44" s="39" t="s">
        <v>13</v>
      </c>
      <c r="C44" s="45" t="s">
        <v>49</v>
      </c>
      <c r="D44" s="39" t="s">
        <v>14</v>
      </c>
      <c r="E44" s="7" t="s">
        <v>142</v>
      </c>
      <c r="F44" s="6" t="s">
        <v>143</v>
      </c>
      <c r="G44" s="39" t="s">
        <v>17</v>
      </c>
      <c r="H44" s="18" t="s">
        <v>144</v>
      </c>
      <c r="I44" s="39" t="s">
        <v>37</v>
      </c>
      <c r="J44" s="33">
        <f>4*(K44*2+L44*7+M44*1+O44*8)+4*(K44*15+M44*5+N44*15+O44*12)+9*(L44*5+O44*8+P44*5)</f>
        <v>536.3</v>
      </c>
      <c r="K44" s="35">
        <v>3</v>
      </c>
      <c r="L44" s="35">
        <v>2.6</v>
      </c>
      <c r="M44" s="35">
        <v>2</v>
      </c>
      <c r="N44" s="35">
        <v>0</v>
      </c>
      <c r="O44" s="35">
        <v>0</v>
      </c>
      <c r="P44" s="13">
        <v>2.1</v>
      </c>
    </row>
    <row r="45" spans="1:16" ht="9" customHeight="1">
      <c r="A45" s="43"/>
      <c r="B45" s="44"/>
      <c r="C45" s="46"/>
      <c r="D45" s="39"/>
      <c r="E45" s="10" t="s">
        <v>145</v>
      </c>
      <c r="F45" s="9" t="s">
        <v>146</v>
      </c>
      <c r="G45" s="44"/>
      <c r="H45" s="9" t="s">
        <v>147</v>
      </c>
      <c r="I45" s="39"/>
      <c r="J45" s="33"/>
      <c r="K45" s="35"/>
      <c r="L45" s="35"/>
      <c r="M45" s="35"/>
      <c r="N45" s="35"/>
      <c r="O45" s="35"/>
      <c r="P45" s="13"/>
    </row>
    <row r="46" spans="1:17" ht="15" customHeight="1">
      <c r="A46" s="37">
        <f>A44+1</f>
        <v>31</v>
      </c>
      <c r="B46" s="39" t="s">
        <v>23</v>
      </c>
      <c r="C46" s="39"/>
      <c r="D46" s="39" t="s">
        <v>24</v>
      </c>
      <c r="E46" s="7" t="s">
        <v>148</v>
      </c>
      <c r="F46" s="6" t="s">
        <v>56</v>
      </c>
      <c r="G46" s="39" t="s">
        <v>17</v>
      </c>
      <c r="H46" s="6" t="s">
        <v>149</v>
      </c>
      <c r="I46" s="39" t="s">
        <v>44</v>
      </c>
      <c r="J46" s="33">
        <f>4*(K46*2+L46*7+M46*1+O46*8)+4*(K46*15+M46*5+N46*15+O46*12)+9*(L46*5+O46*8+P46*5)</f>
        <v>605.3</v>
      </c>
      <c r="K46" s="35">
        <v>3</v>
      </c>
      <c r="L46" s="35">
        <v>2.3</v>
      </c>
      <c r="M46" s="35">
        <v>1.6</v>
      </c>
      <c r="N46" s="35">
        <v>1</v>
      </c>
      <c r="O46" s="35">
        <v>0</v>
      </c>
      <c r="P46" s="13">
        <v>3</v>
      </c>
      <c r="Q46" s="11"/>
    </row>
    <row r="47" spans="1:16" ht="9" customHeight="1" thickBot="1">
      <c r="A47" s="38"/>
      <c r="B47" s="40"/>
      <c r="C47" s="41"/>
      <c r="D47" s="40"/>
      <c r="E47" s="19" t="s">
        <v>150</v>
      </c>
      <c r="F47" s="19" t="s">
        <v>59</v>
      </c>
      <c r="G47" s="41"/>
      <c r="H47" s="19" t="s">
        <v>151</v>
      </c>
      <c r="I47" s="42"/>
      <c r="J47" s="34"/>
      <c r="K47" s="36"/>
      <c r="L47" s="36"/>
      <c r="M47" s="36"/>
      <c r="N47" s="36"/>
      <c r="O47" s="36"/>
      <c r="P47" s="14"/>
    </row>
    <row r="48" spans="1:16" ht="15.75" customHeight="1" thickTop="1">
      <c r="A48" s="20" t="s">
        <v>152</v>
      </c>
      <c r="B48" s="21"/>
      <c r="C48" s="21"/>
      <c r="D48" s="21"/>
      <c r="E48" s="21"/>
      <c r="I48"/>
      <c r="J48" s="21"/>
      <c r="K48" s="21"/>
      <c r="L48" s="21"/>
      <c r="M48" s="21"/>
      <c r="N48" s="21"/>
      <c r="O48" s="21"/>
      <c r="P48" s="21"/>
    </row>
    <row r="49" spans="1:16" ht="47.25" customHeight="1">
      <c r="A49" s="32" t="s">
        <v>153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7.25" customHeight="1">
      <c r="A50" s="32" t="s">
        <v>154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7.25" customHeight="1">
      <c r="A51" s="32" t="s">
        <v>155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7.25" customHeight="1">
      <c r="A52" s="28" t="s">
        <v>156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34.5" customHeight="1">
      <c r="A53" s="32" t="s">
        <v>157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7.25" customHeight="1">
      <c r="A54" s="28" t="s">
        <v>158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7.25" customHeight="1">
      <c r="A55" s="28" t="s">
        <v>159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7.25" customHeight="1">
      <c r="A56" s="28" t="s">
        <v>160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0" ht="16.5">
      <c r="A57" s="29" t="s">
        <v>161</v>
      </c>
      <c r="B57" s="30"/>
      <c r="C57" s="22"/>
      <c r="D57" s="23"/>
      <c r="E57" s="23"/>
      <c r="F57" s="24" t="s">
        <v>162</v>
      </c>
      <c r="G57" s="23"/>
      <c r="H57" s="23"/>
      <c r="I57" s="31" t="s">
        <v>163</v>
      </c>
      <c r="J57" s="30"/>
    </row>
  </sheetData>
  <sheetProtection/>
  <mergeCells count="307">
    <mergeCell ref="A1:P1"/>
    <mergeCell ref="A2:P2"/>
    <mergeCell ref="E3:I3"/>
    <mergeCell ref="A4:A5"/>
    <mergeCell ref="B4:B5"/>
    <mergeCell ref="C4:C5"/>
    <mergeCell ref="D4:D5"/>
    <mergeCell ref="G4:G5"/>
    <mergeCell ref="I4:I5"/>
    <mergeCell ref="J4:J5"/>
    <mergeCell ref="M4:M5"/>
    <mergeCell ref="N4:N5"/>
    <mergeCell ref="O4:O5"/>
    <mergeCell ref="P4:P5"/>
    <mergeCell ref="G6:G7"/>
    <mergeCell ref="I6:I7"/>
    <mergeCell ref="K4:K5"/>
    <mergeCell ref="L4:L5"/>
    <mergeCell ref="A6:A7"/>
    <mergeCell ref="B6:B7"/>
    <mergeCell ref="C6:C7"/>
    <mergeCell ref="D6:D7"/>
    <mergeCell ref="L6:L7"/>
    <mergeCell ref="M6:M7"/>
    <mergeCell ref="N6:N7"/>
    <mergeCell ref="O6:O7"/>
    <mergeCell ref="J8:J9"/>
    <mergeCell ref="K8:K9"/>
    <mergeCell ref="J6:J7"/>
    <mergeCell ref="K6:K7"/>
    <mergeCell ref="P8:P9"/>
    <mergeCell ref="R8:R9"/>
    <mergeCell ref="P6:P7"/>
    <mergeCell ref="A8:A9"/>
    <mergeCell ref="B8:B9"/>
    <mergeCell ref="C8:C9"/>
    <mergeCell ref="D8:D9"/>
    <mergeCell ref="F8:F9"/>
    <mergeCell ref="G8:G9"/>
    <mergeCell ref="I8:I9"/>
    <mergeCell ref="L8:L9"/>
    <mergeCell ref="M8:M9"/>
    <mergeCell ref="N8:N9"/>
    <mergeCell ref="O8:O9"/>
    <mergeCell ref="N10:N11"/>
    <mergeCell ref="O10:O11"/>
    <mergeCell ref="A10:A11"/>
    <mergeCell ref="B10:B11"/>
    <mergeCell ref="C10:C11"/>
    <mergeCell ref="D10:D11"/>
    <mergeCell ref="G10:G11"/>
    <mergeCell ref="I10:I11"/>
    <mergeCell ref="J10:J11"/>
    <mergeCell ref="K10:K11"/>
    <mergeCell ref="L10:L11"/>
    <mergeCell ref="M10:M11"/>
    <mergeCell ref="P10:P11"/>
    <mergeCell ref="A12:A13"/>
    <mergeCell ref="B12:B13"/>
    <mergeCell ref="C12:C13"/>
    <mergeCell ref="D12:D13"/>
    <mergeCell ref="G12:G13"/>
    <mergeCell ref="H12:H13"/>
    <mergeCell ref="I12:I13"/>
    <mergeCell ref="J12:J13"/>
    <mergeCell ref="K12:K13"/>
    <mergeCell ref="P12:P13"/>
    <mergeCell ref="A14:A15"/>
    <mergeCell ref="B14:B15"/>
    <mergeCell ref="C14:C15"/>
    <mergeCell ref="D14:D15"/>
    <mergeCell ref="G14:G15"/>
    <mergeCell ref="L12:L13"/>
    <mergeCell ref="M12:M13"/>
    <mergeCell ref="N12:N13"/>
    <mergeCell ref="O12:O13"/>
    <mergeCell ref="K14:K15"/>
    <mergeCell ref="L14:L15"/>
    <mergeCell ref="M14:M15"/>
    <mergeCell ref="N14:N15"/>
    <mergeCell ref="R15:R16"/>
    <mergeCell ref="A16:A17"/>
    <mergeCell ref="B16:B17"/>
    <mergeCell ref="C16:C17"/>
    <mergeCell ref="D16:D17"/>
    <mergeCell ref="F16:F17"/>
    <mergeCell ref="G16:G17"/>
    <mergeCell ref="I16:I17"/>
    <mergeCell ref="I14:I15"/>
    <mergeCell ref="J14:J15"/>
    <mergeCell ref="N16:N17"/>
    <mergeCell ref="O16:O17"/>
    <mergeCell ref="O14:O15"/>
    <mergeCell ref="P14:P15"/>
    <mergeCell ref="J16:J17"/>
    <mergeCell ref="K16:K17"/>
    <mergeCell ref="L16:L17"/>
    <mergeCell ref="M16:M17"/>
    <mergeCell ref="P16:P17"/>
    <mergeCell ref="A18:A19"/>
    <mergeCell ref="B18:B19"/>
    <mergeCell ref="C18:C19"/>
    <mergeCell ref="D18:D19"/>
    <mergeCell ref="G18:G19"/>
    <mergeCell ref="I18:I19"/>
    <mergeCell ref="J18:J19"/>
    <mergeCell ref="K18:K19"/>
    <mergeCell ref="L18:L19"/>
    <mergeCell ref="P18:P19"/>
    <mergeCell ref="A20:A21"/>
    <mergeCell ref="B20:B21"/>
    <mergeCell ref="C20:C21"/>
    <mergeCell ref="D20:D21"/>
    <mergeCell ref="G20:G21"/>
    <mergeCell ref="I20:I21"/>
    <mergeCell ref="N20:N21"/>
    <mergeCell ref="O20:O21"/>
    <mergeCell ref="M18:M19"/>
    <mergeCell ref="N18:N19"/>
    <mergeCell ref="O18:O19"/>
    <mergeCell ref="J20:J21"/>
    <mergeCell ref="K20:K21"/>
    <mergeCell ref="L20:L21"/>
    <mergeCell ref="M20:M21"/>
    <mergeCell ref="P20:P21"/>
    <mergeCell ref="A22:A23"/>
    <mergeCell ref="B22:B23"/>
    <mergeCell ref="C22:C23"/>
    <mergeCell ref="D22:D23"/>
    <mergeCell ref="G22:G23"/>
    <mergeCell ref="I22:I23"/>
    <mergeCell ref="J22:J23"/>
    <mergeCell ref="K22:K23"/>
    <mergeCell ref="L22:L23"/>
    <mergeCell ref="P22:P23"/>
    <mergeCell ref="A24:A25"/>
    <mergeCell ref="B24:B25"/>
    <mergeCell ref="C24:C25"/>
    <mergeCell ref="D24:D25"/>
    <mergeCell ref="G24:G25"/>
    <mergeCell ref="I24:I25"/>
    <mergeCell ref="N24:N25"/>
    <mergeCell ref="O24:O25"/>
    <mergeCell ref="M22:M23"/>
    <mergeCell ref="N22:N23"/>
    <mergeCell ref="O22:O23"/>
    <mergeCell ref="J24:J25"/>
    <mergeCell ref="K24:K25"/>
    <mergeCell ref="L24:L25"/>
    <mergeCell ref="M24:M25"/>
    <mergeCell ref="P24:P25"/>
    <mergeCell ref="A26:A27"/>
    <mergeCell ref="B26:B27"/>
    <mergeCell ref="C26:C27"/>
    <mergeCell ref="D26:D27"/>
    <mergeCell ref="G26:G27"/>
    <mergeCell ref="I26:I27"/>
    <mergeCell ref="J26:J27"/>
    <mergeCell ref="K26:K27"/>
    <mergeCell ref="L26:L27"/>
    <mergeCell ref="O26:O27"/>
    <mergeCell ref="P26:P27"/>
    <mergeCell ref="A28:A29"/>
    <mergeCell ref="B28:B29"/>
    <mergeCell ref="C28:C29"/>
    <mergeCell ref="D28:D29"/>
    <mergeCell ref="F28:F29"/>
    <mergeCell ref="G28:G29"/>
    <mergeCell ref="M28:M29"/>
    <mergeCell ref="N28:N29"/>
    <mergeCell ref="M26:M27"/>
    <mergeCell ref="N26:N27"/>
    <mergeCell ref="I28:I29"/>
    <mergeCell ref="J28:J29"/>
    <mergeCell ref="K28:K29"/>
    <mergeCell ref="L28:L29"/>
    <mergeCell ref="O28:O29"/>
    <mergeCell ref="P28:P29"/>
    <mergeCell ref="A30:A31"/>
    <mergeCell ref="B30:B31"/>
    <mergeCell ref="C30:C31"/>
    <mergeCell ref="D30:D31"/>
    <mergeCell ref="G30:G31"/>
    <mergeCell ref="I30:I31"/>
    <mergeCell ref="J30:J31"/>
    <mergeCell ref="K30:K31"/>
    <mergeCell ref="O30:O31"/>
    <mergeCell ref="P30:P31"/>
    <mergeCell ref="A32:A33"/>
    <mergeCell ref="B32:B33"/>
    <mergeCell ref="C32:C33"/>
    <mergeCell ref="D32:D33"/>
    <mergeCell ref="G32:G33"/>
    <mergeCell ref="M32:M33"/>
    <mergeCell ref="N32:N33"/>
    <mergeCell ref="L30:L31"/>
    <mergeCell ref="M30:M31"/>
    <mergeCell ref="N30:N31"/>
    <mergeCell ref="I32:I33"/>
    <mergeCell ref="J32:J33"/>
    <mergeCell ref="K32:K33"/>
    <mergeCell ref="L32:L33"/>
    <mergeCell ref="O32:O33"/>
    <mergeCell ref="P32:P33"/>
    <mergeCell ref="A34:A35"/>
    <mergeCell ref="B34:B35"/>
    <mergeCell ref="C34:C35"/>
    <mergeCell ref="D34:D35"/>
    <mergeCell ref="G34:G35"/>
    <mergeCell ref="I34:I35"/>
    <mergeCell ref="J34:J35"/>
    <mergeCell ref="K34:K35"/>
    <mergeCell ref="O34:O35"/>
    <mergeCell ref="P34:P35"/>
    <mergeCell ref="A36:A37"/>
    <mergeCell ref="B36:B37"/>
    <mergeCell ref="C36:C37"/>
    <mergeCell ref="D36:D37"/>
    <mergeCell ref="G36:G37"/>
    <mergeCell ref="M36:M37"/>
    <mergeCell ref="N36:N37"/>
    <mergeCell ref="L34:L35"/>
    <mergeCell ref="M34:M35"/>
    <mergeCell ref="N34:N35"/>
    <mergeCell ref="I36:I37"/>
    <mergeCell ref="J36:J37"/>
    <mergeCell ref="K36:K37"/>
    <mergeCell ref="L36:L37"/>
    <mergeCell ref="F38:F39"/>
    <mergeCell ref="G38:G39"/>
    <mergeCell ref="H38:H39"/>
    <mergeCell ref="I38:I39"/>
    <mergeCell ref="A38:A39"/>
    <mergeCell ref="B38:B39"/>
    <mergeCell ref="C38:C39"/>
    <mergeCell ref="D38:D39"/>
    <mergeCell ref="N38:N39"/>
    <mergeCell ref="O38:O39"/>
    <mergeCell ref="O36:O37"/>
    <mergeCell ref="P36:P37"/>
    <mergeCell ref="J38:J39"/>
    <mergeCell ref="K38:K39"/>
    <mergeCell ref="L38:L39"/>
    <mergeCell ref="M38:M39"/>
    <mergeCell ref="P38:P39"/>
    <mergeCell ref="A40:A41"/>
    <mergeCell ref="B40:B41"/>
    <mergeCell ref="C40:C41"/>
    <mergeCell ref="D40:D41"/>
    <mergeCell ref="G40:G41"/>
    <mergeCell ref="I40:I41"/>
    <mergeCell ref="J40:J41"/>
    <mergeCell ref="K40:K41"/>
    <mergeCell ref="L40:L41"/>
    <mergeCell ref="P40:P41"/>
    <mergeCell ref="A42:A43"/>
    <mergeCell ref="B42:B43"/>
    <mergeCell ref="C42:C43"/>
    <mergeCell ref="D42:D43"/>
    <mergeCell ref="G42:G43"/>
    <mergeCell ref="I42:I43"/>
    <mergeCell ref="N42:N43"/>
    <mergeCell ref="O42:O43"/>
    <mergeCell ref="M40:M41"/>
    <mergeCell ref="N40:N41"/>
    <mergeCell ref="O40:O41"/>
    <mergeCell ref="J42:J43"/>
    <mergeCell ref="K42:K43"/>
    <mergeCell ref="L42:L43"/>
    <mergeCell ref="M42:M43"/>
    <mergeCell ref="P42:P43"/>
    <mergeCell ref="A44:A45"/>
    <mergeCell ref="B44:B45"/>
    <mergeCell ref="C44:C45"/>
    <mergeCell ref="D44:D45"/>
    <mergeCell ref="G44:G45"/>
    <mergeCell ref="I44:I45"/>
    <mergeCell ref="J44:J45"/>
    <mergeCell ref="K44:K45"/>
    <mergeCell ref="L44:L45"/>
    <mergeCell ref="M44:M45"/>
    <mergeCell ref="N44:N45"/>
    <mergeCell ref="O44:O45"/>
    <mergeCell ref="P44:P45"/>
    <mergeCell ref="A52:P52"/>
    <mergeCell ref="A53:P53"/>
    <mergeCell ref="J46:J47"/>
    <mergeCell ref="K46:K47"/>
    <mergeCell ref="L46:L47"/>
    <mergeCell ref="M46:M47"/>
    <mergeCell ref="N46:N47"/>
    <mergeCell ref="O46:O47"/>
    <mergeCell ref="A46:A47"/>
    <mergeCell ref="B46:B47"/>
    <mergeCell ref="P46:P47"/>
    <mergeCell ref="A49:P49"/>
    <mergeCell ref="A50:P50"/>
    <mergeCell ref="A51:P51"/>
    <mergeCell ref="C46:C47"/>
    <mergeCell ref="D46:D47"/>
    <mergeCell ref="G46:G47"/>
    <mergeCell ref="I46:I47"/>
    <mergeCell ref="A54:P54"/>
    <mergeCell ref="A55:P55"/>
    <mergeCell ref="A56:P56"/>
    <mergeCell ref="A57:B57"/>
    <mergeCell ref="I57:J57"/>
  </mergeCells>
  <printOptions/>
  <pageMargins left="0.2362204724409449" right="0.2362204724409449" top="0.33" bottom="0.15748031496062992" header="0" footer="0"/>
  <pageSetup fitToHeight="2" fitToWidth="2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lucy0822</cp:lastModifiedBy>
  <dcterms:created xsi:type="dcterms:W3CDTF">2011-04-27T08:20:58Z</dcterms:created>
  <dcterms:modified xsi:type="dcterms:W3CDTF">2011-05-30T05:06:12Z</dcterms:modified>
  <cp:category/>
  <cp:version/>
  <cp:contentType/>
  <cp:contentStatus/>
</cp:coreProperties>
</file>